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560" yWindow="560" windowWidth="23140" windowHeight="29060" tabRatio="500" activeTab="1"/>
  </bookViews>
  <sheets>
    <sheet name="Fuels" sheetId="1" r:id="rId1"/>
    <sheet name="Corn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1" l="1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D97" i="1"/>
  <c r="E97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<sst xmlns="http://schemas.openxmlformats.org/spreadsheetml/2006/main" count="12" uniqueCount="12">
  <si>
    <t>Year</t>
  </si>
  <si>
    <t xml:space="preserve"> Corn ( $/bushel )</t>
  </si>
  <si>
    <t>E85 prices</t>
  </si>
  <si>
    <t>Source EIA</t>
  </si>
  <si>
    <t>price, holding the gasoline premium constant</t>
  </si>
  <si>
    <t>Crude oil ($)</t>
  </si>
  <si>
    <t>Gasoline $/gl)</t>
  </si>
  <si>
    <t>Gas value per barrel/oil price</t>
  </si>
  <si>
    <t>Gas value as % of barrel value</t>
  </si>
  <si>
    <t>E85 value/bushel</t>
  </si>
  <si>
    <t>E85 value as % of corn value</t>
  </si>
  <si>
    <t>Source: Clean Cities Alternative Fuel Price Reports, http://www.afdc.energy.gov/fuels/prices.html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</si>
</sst>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2" fontId="0" fillId="0" borderId="0" xfId="0" applyNumberFormat="1"/>
    <xf numFmtId="9" fontId="0" fillId="0" borderId="0" xfId="2" applyFont="1"/>
    <xf numFmtId="43" fontId="0" fillId="0" borderId="0" xfId="1" applyFont="1"/>
    <xf numFmtId="0" fontId="5" fillId="0" borderId="0" xfId="0" applyFont="1"/>
    <xf numFmtId="0" fontId="2" fillId="0" borderId="0" xfId="0" applyFont="1"/>
  </cellXfs>
  <cellStyles count="7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I16" sqref="I16"/>
    </sheetView>
  </sheetViews>
  <sheetFormatPr baseColWidth="10" defaultRowHeight="15" x14ac:dyDescent="0"/>
  <cols>
    <col min="4" max="4" width="30.5" customWidth="1"/>
  </cols>
  <sheetData>
    <row r="1" spans="1:6">
      <c r="B1" s="5" t="s">
        <v>5</v>
      </c>
      <c r="C1" s="5" t="s">
        <v>6</v>
      </c>
      <c r="D1" s="5" t="s">
        <v>7</v>
      </c>
      <c r="E1" s="5" t="s">
        <v>8</v>
      </c>
      <c r="F1" s="5"/>
    </row>
    <row r="2" spans="1:6">
      <c r="A2">
        <f>1919</f>
        <v>1919</v>
      </c>
      <c r="B2">
        <v>2.0099999999999998</v>
      </c>
      <c r="C2">
        <v>0.25</v>
      </c>
      <c r="D2" s="3">
        <f>0.47*42*C2</f>
        <v>4.9349999999999996</v>
      </c>
      <c r="E2" s="2">
        <f>D2/B2</f>
        <v>2.455223880597015</v>
      </c>
    </row>
    <row r="3" spans="1:6">
      <c r="A3">
        <f t="shared" ref="A3:A48" si="0">A2+1</f>
        <v>1920</v>
      </c>
      <c r="B3">
        <v>3.07</v>
      </c>
      <c r="C3">
        <v>0.3</v>
      </c>
      <c r="D3" s="3">
        <f t="shared" ref="D3:D66" si="1">0.47*42*C3</f>
        <v>5.9219999999999997</v>
      </c>
      <c r="E3" s="2">
        <f t="shared" ref="E3:E66" si="2">D3/B3</f>
        <v>1.9289902280130293</v>
      </c>
    </row>
    <row r="4" spans="1:6">
      <c r="A4">
        <f t="shared" si="0"/>
        <v>1921</v>
      </c>
      <c r="B4">
        <v>1.73</v>
      </c>
      <c r="C4">
        <v>0.26</v>
      </c>
      <c r="D4" s="3">
        <f t="shared" si="1"/>
        <v>5.1323999999999996</v>
      </c>
      <c r="E4" s="2">
        <f t="shared" si="2"/>
        <v>2.9667052023121387</v>
      </c>
    </row>
    <row r="5" spans="1:6">
      <c r="A5">
        <f t="shared" si="0"/>
        <v>1922</v>
      </c>
      <c r="B5">
        <v>1.61</v>
      </c>
      <c r="C5">
        <v>0.25</v>
      </c>
      <c r="D5" s="3">
        <f t="shared" si="1"/>
        <v>4.9349999999999996</v>
      </c>
      <c r="E5" s="2">
        <f t="shared" si="2"/>
        <v>3.0652173913043472</v>
      </c>
    </row>
    <row r="6" spans="1:6">
      <c r="A6">
        <f t="shared" si="0"/>
        <v>1923</v>
      </c>
      <c r="B6">
        <v>1.34</v>
      </c>
      <c r="C6">
        <v>0.22</v>
      </c>
      <c r="D6" s="3">
        <f t="shared" si="1"/>
        <v>4.3427999999999995</v>
      </c>
      <c r="E6" s="2">
        <f t="shared" si="2"/>
        <v>3.2408955223880591</v>
      </c>
    </row>
    <row r="7" spans="1:6">
      <c r="A7">
        <f t="shared" si="0"/>
        <v>1924</v>
      </c>
      <c r="B7">
        <v>1.43</v>
      </c>
      <c r="C7">
        <v>0.21</v>
      </c>
      <c r="D7" s="3">
        <f t="shared" si="1"/>
        <v>4.1453999999999995</v>
      </c>
      <c r="E7" s="2">
        <f t="shared" si="2"/>
        <v>2.8988811188811185</v>
      </c>
    </row>
    <row r="8" spans="1:6">
      <c r="A8">
        <f t="shared" si="0"/>
        <v>1925</v>
      </c>
      <c r="B8">
        <v>1.68</v>
      </c>
      <c r="C8">
        <v>0.23</v>
      </c>
      <c r="D8" s="3">
        <f t="shared" si="1"/>
        <v>4.5401999999999996</v>
      </c>
      <c r="E8" s="2">
        <f t="shared" si="2"/>
        <v>2.7024999999999997</v>
      </c>
    </row>
    <row r="9" spans="1:6">
      <c r="A9">
        <f t="shared" si="0"/>
        <v>1926</v>
      </c>
      <c r="B9">
        <v>1.88</v>
      </c>
      <c r="C9">
        <v>0.23</v>
      </c>
      <c r="D9" s="3">
        <f t="shared" si="1"/>
        <v>4.5401999999999996</v>
      </c>
      <c r="E9" s="2">
        <f t="shared" si="2"/>
        <v>2.415</v>
      </c>
    </row>
    <row r="10" spans="1:6">
      <c r="A10">
        <f t="shared" si="0"/>
        <v>1927</v>
      </c>
      <c r="B10">
        <v>1.3</v>
      </c>
      <c r="C10">
        <v>0.21</v>
      </c>
      <c r="D10" s="3">
        <f t="shared" si="1"/>
        <v>4.1453999999999995</v>
      </c>
      <c r="E10" s="2">
        <f t="shared" si="2"/>
        <v>3.1887692307692301</v>
      </c>
    </row>
    <row r="11" spans="1:6">
      <c r="A11">
        <f t="shared" si="0"/>
        <v>1928</v>
      </c>
      <c r="B11">
        <v>1.17</v>
      </c>
      <c r="C11">
        <v>0.21</v>
      </c>
      <c r="D11" s="3">
        <f t="shared" si="1"/>
        <v>4.1453999999999995</v>
      </c>
      <c r="E11" s="2">
        <f t="shared" si="2"/>
        <v>3.543076923076923</v>
      </c>
    </row>
    <row r="12" spans="1:6">
      <c r="A12">
        <f t="shared" si="0"/>
        <v>1929</v>
      </c>
      <c r="B12">
        <v>1.27</v>
      </c>
      <c r="C12">
        <v>0.21</v>
      </c>
      <c r="D12" s="3">
        <f t="shared" si="1"/>
        <v>4.1453999999999995</v>
      </c>
      <c r="E12" s="2">
        <f t="shared" si="2"/>
        <v>3.264094488188976</v>
      </c>
    </row>
    <row r="13" spans="1:6">
      <c r="A13">
        <f t="shared" si="0"/>
        <v>1930</v>
      </c>
      <c r="B13">
        <v>1.19</v>
      </c>
      <c r="C13">
        <v>0.2</v>
      </c>
      <c r="D13" s="3">
        <f t="shared" si="1"/>
        <v>3.948</v>
      </c>
      <c r="E13" s="2">
        <f t="shared" si="2"/>
        <v>3.3176470588235296</v>
      </c>
    </row>
    <row r="14" spans="1:6">
      <c r="A14">
        <f t="shared" si="0"/>
        <v>1931</v>
      </c>
      <c r="B14">
        <v>0.65</v>
      </c>
      <c r="C14">
        <v>0.17</v>
      </c>
      <c r="D14" s="3">
        <f t="shared" si="1"/>
        <v>3.3557999999999999</v>
      </c>
      <c r="E14" s="2">
        <f t="shared" si="2"/>
        <v>5.1627692307692303</v>
      </c>
    </row>
    <row r="15" spans="1:6">
      <c r="A15">
        <f t="shared" si="0"/>
        <v>1932</v>
      </c>
      <c r="B15">
        <v>0.87</v>
      </c>
      <c r="C15">
        <v>0.18</v>
      </c>
      <c r="D15" s="3">
        <f t="shared" si="1"/>
        <v>3.5531999999999995</v>
      </c>
      <c r="E15" s="2">
        <f t="shared" si="2"/>
        <v>4.0841379310344825</v>
      </c>
    </row>
    <row r="16" spans="1:6">
      <c r="A16">
        <f t="shared" si="0"/>
        <v>1933</v>
      </c>
      <c r="B16">
        <v>0.67</v>
      </c>
      <c r="C16">
        <v>0.18</v>
      </c>
      <c r="D16" s="3">
        <f t="shared" si="1"/>
        <v>3.5531999999999995</v>
      </c>
      <c r="E16" s="2">
        <f t="shared" si="2"/>
        <v>5.3032835820895512</v>
      </c>
    </row>
    <row r="17" spans="1:5">
      <c r="A17">
        <f t="shared" si="0"/>
        <v>1934</v>
      </c>
      <c r="B17">
        <v>1</v>
      </c>
      <c r="C17">
        <v>0.19</v>
      </c>
      <c r="D17" s="3">
        <f t="shared" si="1"/>
        <v>3.7505999999999999</v>
      </c>
      <c r="E17" s="2">
        <f t="shared" si="2"/>
        <v>3.7505999999999999</v>
      </c>
    </row>
    <row r="18" spans="1:5">
      <c r="A18">
        <f t="shared" si="0"/>
        <v>1935</v>
      </c>
      <c r="B18">
        <v>0.97</v>
      </c>
      <c r="C18">
        <v>0.19</v>
      </c>
      <c r="D18" s="3">
        <f t="shared" si="1"/>
        <v>3.7505999999999999</v>
      </c>
      <c r="E18" s="2">
        <f t="shared" si="2"/>
        <v>3.8665979381443298</v>
      </c>
    </row>
    <row r="19" spans="1:5">
      <c r="A19">
        <f t="shared" si="0"/>
        <v>1936</v>
      </c>
      <c r="B19">
        <v>1.0900000000000001</v>
      </c>
      <c r="C19">
        <v>0.19</v>
      </c>
      <c r="D19" s="3">
        <f t="shared" si="1"/>
        <v>3.7505999999999999</v>
      </c>
      <c r="E19" s="2">
        <f t="shared" si="2"/>
        <v>3.44091743119266</v>
      </c>
    </row>
    <row r="20" spans="1:5">
      <c r="A20">
        <f t="shared" si="0"/>
        <v>1937</v>
      </c>
      <c r="B20">
        <v>1.18</v>
      </c>
      <c r="C20">
        <v>0.2</v>
      </c>
      <c r="D20" s="3">
        <f t="shared" si="1"/>
        <v>3.948</v>
      </c>
      <c r="E20" s="2">
        <f t="shared" si="2"/>
        <v>3.3457627118644071</v>
      </c>
    </row>
    <row r="21" spans="1:5">
      <c r="A21">
        <f t="shared" si="0"/>
        <v>1938</v>
      </c>
      <c r="B21">
        <v>1.1299999999999999</v>
      </c>
      <c r="C21">
        <v>0.2</v>
      </c>
      <c r="D21" s="3">
        <f t="shared" si="1"/>
        <v>3.948</v>
      </c>
      <c r="E21" s="2">
        <f t="shared" si="2"/>
        <v>3.4938053097345136</v>
      </c>
    </row>
    <row r="22" spans="1:5">
      <c r="A22">
        <f t="shared" si="0"/>
        <v>1939</v>
      </c>
      <c r="B22">
        <v>1.02</v>
      </c>
      <c r="C22">
        <v>0.19</v>
      </c>
      <c r="D22" s="3">
        <f t="shared" si="1"/>
        <v>3.7505999999999999</v>
      </c>
      <c r="E22" s="2">
        <f t="shared" si="2"/>
        <v>3.6770588235294115</v>
      </c>
    </row>
    <row r="23" spans="1:5">
      <c r="A23">
        <f t="shared" si="0"/>
        <v>1940</v>
      </c>
      <c r="B23">
        <v>1.02</v>
      </c>
      <c r="C23">
        <v>0.18</v>
      </c>
      <c r="D23" s="3">
        <f t="shared" si="1"/>
        <v>3.5531999999999995</v>
      </c>
      <c r="E23" s="2">
        <f t="shared" si="2"/>
        <v>3.4835294117647053</v>
      </c>
    </row>
    <row r="24" spans="1:5">
      <c r="A24">
        <f t="shared" si="0"/>
        <v>1941</v>
      </c>
      <c r="B24">
        <v>1.1399999999999999</v>
      </c>
      <c r="C24">
        <v>0.19</v>
      </c>
      <c r="D24" s="3">
        <f t="shared" si="1"/>
        <v>3.7505999999999999</v>
      </c>
      <c r="E24" s="2">
        <f t="shared" si="2"/>
        <v>3.29</v>
      </c>
    </row>
    <row r="25" spans="1:5">
      <c r="A25">
        <f t="shared" si="0"/>
        <v>1942</v>
      </c>
      <c r="B25">
        <v>1.19</v>
      </c>
      <c r="C25">
        <v>0.2</v>
      </c>
      <c r="D25" s="3">
        <f t="shared" si="1"/>
        <v>3.948</v>
      </c>
      <c r="E25" s="2">
        <f t="shared" si="2"/>
        <v>3.3176470588235296</v>
      </c>
    </row>
    <row r="26" spans="1:5">
      <c r="A26">
        <f t="shared" si="0"/>
        <v>1943</v>
      </c>
      <c r="B26">
        <v>1.2</v>
      </c>
      <c r="C26">
        <v>0.21</v>
      </c>
      <c r="D26" s="3">
        <f t="shared" si="1"/>
        <v>4.1453999999999995</v>
      </c>
      <c r="E26" s="2">
        <f t="shared" si="2"/>
        <v>3.4544999999999999</v>
      </c>
    </row>
    <row r="27" spans="1:5">
      <c r="A27">
        <f t="shared" si="0"/>
        <v>1944</v>
      </c>
      <c r="B27">
        <v>1.21</v>
      </c>
      <c r="C27">
        <v>0.21</v>
      </c>
      <c r="D27" s="3">
        <f t="shared" si="1"/>
        <v>4.1453999999999995</v>
      </c>
      <c r="E27" s="2">
        <f t="shared" si="2"/>
        <v>3.4259504132231404</v>
      </c>
    </row>
    <row r="28" spans="1:5">
      <c r="A28">
        <f t="shared" si="0"/>
        <v>1945</v>
      </c>
      <c r="B28">
        <v>1.05</v>
      </c>
      <c r="C28">
        <v>0.21</v>
      </c>
      <c r="D28" s="3">
        <f t="shared" si="1"/>
        <v>4.1453999999999995</v>
      </c>
      <c r="E28" s="2">
        <f t="shared" si="2"/>
        <v>3.9479999999999995</v>
      </c>
    </row>
    <row r="29" spans="1:5">
      <c r="A29">
        <f t="shared" si="0"/>
        <v>1946</v>
      </c>
      <c r="B29">
        <v>1.05</v>
      </c>
      <c r="C29">
        <v>0.21</v>
      </c>
      <c r="D29" s="3">
        <f t="shared" si="1"/>
        <v>4.1453999999999995</v>
      </c>
      <c r="E29" s="2">
        <f t="shared" si="2"/>
        <v>3.9479999999999995</v>
      </c>
    </row>
    <row r="30" spans="1:5">
      <c r="A30">
        <f t="shared" si="0"/>
        <v>1947</v>
      </c>
      <c r="B30">
        <v>1.6</v>
      </c>
      <c r="C30">
        <v>0.23</v>
      </c>
      <c r="D30" s="3">
        <f t="shared" si="1"/>
        <v>4.5401999999999996</v>
      </c>
      <c r="E30" s="2">
        <f t="shared" si="2"/>
        <v>2.8376249999999996</v>
      </c>
    </row>
    <row r="31" spans="1:5">
      <c r="A31">
        <f t="shared" si="0"/>
        <v>1948</v>
      </c>
      <c r="B31">
        <v>1.99</v>
      </c>
      <c r="C31">
        <v>0.26</v>
      </c>
      <c r="D31" s="3">
        <f t="shared" si="1"/>
        <v>5.1323999999999996</v>
      </c>
      <c r="E31" s="2">
        <f t="shared" si="2"/>
        <v>2.5790954773869346</v>
      </c>
    </row>
    <row r="32" spans="1:5">
      <c r="A32">
        <f t="shared" si="0"/>
        <v>1949</v>
      </c>
      <c r="B32">
        <v>1.84</v>
      </c>
      <c r="C32">
        <v>0.27</v>
      </c>
      <c r="D32" s="3">
        <f t="shared" si="1"/>
        <v>5.3297999999999996</v>
      </c>
      <c r="E32" s="2">
        <f t="shared" si="2"/>
        <v>2.8966304347826082</v>
      </c>
    </row>
    <row r="33" spans="1:5">
      <c r="A33">
        <f t="shared" si="0"/>
        <v>1950</v>
      </c>
      <c r="B33">
        <v>1.71</v>
      </c>
      <c r="C33">
        <v>0.27</v>
      </c>
      <c r="D33" s="3">
        <f t="shared" si="1"/>
        <v>5.3297999999999996</v>
      </c>
      <c r="E33" s="2">
        <f t="shared" si="2"/>
        <v>3.1168421052631579</v>
      </c>
    </row>
    <row r="34" spans="1:5">
      <c r="A34">
        <f t="shared" si="0"/>
        <v>1951</v>
      </c>
      <c r="B34">
        <v>1.71</v>
      </c>
      <c r="C34">
        <v>0.27</v>
      </c>
      <c r="D34" s="3">
        <f t="shared" si="1"/>
        <v>5.3297999999999996</v>
      </c>
      <c r="E34" s="2">
        <f t="shared" si="2"/>
        <v>3.1168421052631579</v>
      </c>
    </row>
    <row r="35" spans="1:5">
      <c r="A35">
        <f t="shared" si="0"/>
        <v>1952</v>
      </c>
      <c r="B35">
        <v>1.71</v>
      </c>
      <c r="C35">
        <v>0.28000000000000003</v>
      </c>
      <c r="D35" s="3">
        <f t="shared" si="1"/>
        <v>5.5271999999999997</v>
      </c>
      <c r="E35" s="2">
        <f t="shared" si="2"/>
        <v>3.232280701754386</v>
      </c>
    </row>
    <row r="36" spans="1:5">
      <c r="A36">
        <f t="shared" si="0"/>
        <v>1953</v>
      </c>
      <c r="B36">
        <v>1.93</v>
      </c>
      <c r="C36">
        <v>0.28999999999999998</v>
      </c>
      <c r="D36" s="3">
        <f t="shared" si="1"/>
        <v>5.7245999999999988</v>
      </c>
      <c r="E36" s="2">
        <f t="shared" si="2"/>
        <v>2.966113989637305</v>
      </c>
    </row>
    <row r="37" spans="1:5">
      <c r="A37">
        <f t="shared" si="0"/>
        <v>1954</v>
      </c>
      <c r="B37">
        <v>1.93</v>
      </c>
      <c r="C37">
        <v>0.28999999999999998</v>
      </c>
      <c r="D37" s="3">
        <f t="shared" si="1"/>
        <v>5.7245999999999988</v>
      </c>
      <c r="E37" s="2">
        <f t="shared" si="2"/>
        <v>2.966113989637305</v>
      </c>
    </row>
    <row r="38" spans="1:5">
      <c r="A38">
        <f t="shared" si="0"/>
        <v>1955</v>
      </c>
      <c r="B38">
        <v>1.93</v>
      </c>
      <c r="C38">
        <v>0.28999999999999998</v>
      </c>
      <c r="D38" s="3">
        <f t="shared" si="1"/>
        <v>5.7245999999999988</v>
      </c>
      <c r="E38" s="2">
        <f t="shared" si="2"/>
        <v>2.966113989637305</v>
      </c>
    </row>
    <row r="39" spans="1:5">
      <c r="A39">
        <f t="shared" si="0"/>
        <v>1956</v>
      </c>
      <c r="B39">
        <v>1.93</v>
      </c>
      <c r="C39">
        <v>0.3</v>
      </c>
      <c r="D39" s="3">
        <f t="shared" si="1"/>
        <v>5.9219999999999997</v>
      </c>
      <c r="E39" s="2">
        <f t="shared" si="2"/>
        <v>3.0683937823834198</v>
      </c>
    </row>
    <row r="40" spans="1:5">
      <c r="A40">
        <f t="shared" si="0"/>
        <v>1957</v>
      </c>
      <c r="B40">
        <v>2.08</v>
      </c>
      <c r="C40">
        <v>0.31</v>
      </c>
      <c r="D40" s="3">
        <f t="shared" si="1"/>
        <v>6.1193999999999997</v>
      </c>
      <c r="E40" s="2">
        <f t="shared" si="2"/>
        <v>2.9420192307692306</v>
      </c>
    </row>
    <row r="41" spans="1:5">
      <c r="A41">
        <f t="shared" si="0"/>
        <v>1958</v>
      </c>
      <c r="B41">
        <v>2.08</v>
      </c>
      <c r="C41">
        <v>0.3</v>
      </c>
      <c r="D41" s="3">
        <f t="shared" si="1"/>
        <v>5.9219999999999997</v>
      </c>
      <c r="E41" s="2">
        <f t="shared" si="2"/>
        <v>2.8471153846153845</v>
      </c>
    </row>
    <row r="42" spans="1:5">
      <c r="A42">
        <f t="shared" si="0"/>
        <v>1959</v>
      </c>
      <c r="B42">
        <v>1.9</v>
      </c>
      <c r="C42">
        <v>0.31</v>
      </c>
      <c r="D42" s="3">
        <f t="shared" si="1"/>
        <v>6.1193999999999997</v>
      </c>
      <c r="E42" s="2">
        <f t="shared" si="2"/>
        <v>3.2207368421052633</v>
      </c>
    </row>
    <row r="43" spans="1:5">
      <c r="A43">
        <f t="shared" si="0"/>
        <v>1960</v>
      </c>
      <c r="B43">
        <v>1.76</v>
      </c>
      <c r="C43">
        <v>0.31</v>
      </c>
      <c r="D43" s="3">
        <f t="shared" si="1"/>
        <v>6.1193999999999997</v>
      </c>
      <c r="E43" s="2">
        <f t="shared" si="2"/>
        <v>3.4769318181818178</v>
      </c>
    </row>
    <row r="44" spans="1:5">
      <c r="A44">
        <f t="shared" si="0"/>
        <v>1961</v>
      </c>
      <c r="B44">
        <v>1.8</v>
      </c>
      <c r="C44">
        <v>0.31</v>
      </c>
      <c r="D44" s="3">
        <f t="shared" si="1"/>
        <v>6.1193999999999997</v>
      </c>
      <c r="E44" s="2">
        <f t="shared" si="2"/>
        <v>3.3996666666666666</v>
      </c>
    </row>
    <row r="45" spans="1:5">
      <c r="A45">
        <f t="shared" si="0"/>
        <v>1962</v>
      </c>
      <c r="B45">
        <v>1.8</v>
      </c>
      <c r="C45">
        <v>0.31</v>
      </c>
      <c r="D45" s="3">
        <f t="shared" si="1"/>
        <v>6.1193999999999997</v>
      </c>
      <c r="E45" s="2">
        <f t="shared" si="2"/>
        <v>3.3996666666666666</v>
      </c>
    </row>
    <row r="46" spans="1:5">
      <c r="A46">
        <f t="shared" si="0"/>
        <v>1963</v>
      </c>
      <c r="B46">
        <v>1.8</v>
      </c>
      <c r="C46">
        <v>0.3</v>
      </c>
      <c r="D46" s="3">
        <f t="shared" si="1"/>
        <v>5.9219999999999997</v>
      </c>
      <c r="E46" s="2">
        <f t="shared" si="2"/>
        <v>3.2899999999999996</v>
      </c>
    </row>
    <row r="47" spans="1:5">
      <c r="A47">
        <f t="shared" si="0"/>
        <v>1964</v>
      </c>
      <c r="B47">
        <v>1.8</v>
      </c>
      <c r="C47">
        <v>0.3</v>
      </c>
      <c r="D47" s="3">
        <f t="shared" si="1"/>
        <v>5.9219999999999997</v>
      </c>
      <c r="E47" s="2">
        <f t="shared" si="2"/>
        <v>3.2899999999999996</v>
      </c>
    </row>
    <row r="48" spans="1:5">
      <c r="A48">
        <f t="shared" si="0"/>
        <v>1965</v>
      </c>
      <c r="B48">
        <v>1.8</v>
      </c>
      <c r="C48">
        <v>0.31</v>
      </c>
      <c r="D48" s="3">
        <f t="shared" si="1"/>
        <v>6.1193999999999997</v>
      </c>
      <c r="E48" s="2">
        <f t="shared" si="2"/>
        <v>3.3996666666666666</v>
      </c>
    </row>
    <row r="49" spans="1:5">
      <c r="A49">
        <f t="shared" ref="A49:A96" si="3">A48+1</f>
        <v>1966</v>
      </c>
      <c r="B49">
        <v>1.8</v>
      </c>
      <c r="C49">
        <v>0.32</v>
      </c>
      <c r="D49" s="3">
        <f t="shared" si="1"/>
        <v>6.3167999999999997</v>
      </c>
      <c r="E49" s="2">
        <f t="shared" si="2"/>
        <v>3.5093333333333332</v>
      </c>
    </row>
    <row r="50" spans="1:5">
      <c r="A50">
        <f t="shared" si="3"/>
        <v>1967</v>
      </c>
      <c r="B50">
        <v>1.8</v>
      </c>
      <c r="C50">
        <v>0.33</v>
      </c>
      <c r="D50" s="3">
        <f t="shared" si="1"/>
        <v>6.5141999999999998</v>
      </c>
      <c r="E50" s="2">
        <f t="shared" si="2"/>
        <v>3.6189999999999998</v>
      </c>
    </row>
    <row r="51" spans="1:5">
      <c r="A51">
        <f t="shared" si="3"/>
        <v>1968</v>
      </c>
      <c r="B51">
        <v>1.8</v>
      </c>
      <c r="C51">
        <v>0.34</v>
      </c>
      <c r="D51" s="3">
        <f t="shared" si="1"/>
        <v>6.7115999999999998</v>
      </c>
      <c r="E51" s="2">
        <f t="shared" si="2"/>
        <v>3.7286666666666664</v>
      </c>
    </row>
    <row r="52" spans="1:5">
      <c r="A52">
        <f t="shared" si="3"/>
        <v>1969</v>
      </c>
      <c r="B52">
        <v>1.8</v>
      </c>
      <c r="C52">
        <v>0.35</v>
      </c>
      <c r="D52" s="3">
        <f t="shared" si="1"/>
        <v>6.9089999999999989</v>
      </c>
      <c r="E52" s="2">
        <f t="shared" si="2"/>
        <v>3.8383333333333325</v>
      </c>
    </row>
    <row r="53" spans="1:5">
      <c r="A53">
        <f t="shared" si="3"/>
        <v>1970</v>
      </c>
      <c r="B53">
        <v>1.8</v>
      </c>
      <c r="C53">
        <v>0.36</v>
      </c>
      <c r="D53" s="3">
        <f t="shared" si="1"/>
        <v>7.1063999999999989</v>
      </c>
      <c r="E53" s="2">
        <f t="shared" si="2"/>
        <v>3.9479999999999995</v>
      </c>
    </row>
    <row r="54" spans="1:5">
      <c r="A54">
        <f t="shared" si="3"/>
        <v>1971</v>
      </c>
      <c r="B54">
        <v>2.1800000000000002</v>
      </c>
      <c r="C54">
        <v>0.36</v>
      </c>
      <c r="D54" s="3">
        <f t="shared" si="1"/>
        <v>7.1063999999999989</v>
      </c>
      <c r="E54" s="2">
        <f t="shared" si="2"/>
        <v>3.259816513761467</v>
      </c>
    </row>
    <row r="55" spans="1:5">
      <c r="A55">
        <f t="shared" si="3"/>
        <v>1972</v>
      </c>
      <c r="B55">
        <v>2.48</v>
      </c>
      <c r="C55">
        <v>0.36</v>
      </c>
      <c r="D55" s="3">
        <f t="shared" si="1"/>
        <v>7.1063999999999989</v>
      </c>
      <c r="E55" s="2">
        <f t="shared" si="2"/>
        <v>2.8654838709677417</v>
      </c>
    </row>
    <row r="56" spans="1:5">
      <c r="A56">
        <f t="shared" si="3"/>
        <v>1973</v>
      </c>
      <c r="B56">
        <v>3.89</v>
      </c>
      <c r="C56">
        <v>0.39</v>
      </c>
      <c r="D56" s="3">
        <f t="shared" si="1"/>
        <v>7.6985999999999999</v>
      </c>
      <c r="E56" s="2">
        <f t="shared" si="2"/>
        <v>1.9790745501285345</v>
      </c>
    </row>
    <row r="57" spans="1:5">
      <c r="A57">
        <f t="shared" si="3"/>
        <v>1974</v>
      </c>
      <c r="B57">
        <v>6.87</v>
      </c>
      <c r="C57">
        <v>0.52</v>
      </c>
      <c r="D57" s="3">
        <f t="shared" si="1"/>
        <v>10.264799999999999</v>
      </c>
      <c r="E57" s="2">
        <f t="shared" si="2"/>
        <v>1.4941484716157203</v>
      </c>
    </row>
    <row r="58" spans="1:5">
      <c r="A58">
        <f t="shared" si="3"/>
        <v>1975</v>
      </c>
      <c r="B58">
        <v>7.67</v>
      </c>
      <c r="C58">
        <v>0.56999999999999995</v>
      </c>
      <c r="D58" s="3">
        <f t="shared" si="1"/>
        <v>11.251799999999998</v>
      </c>
      <c r="E58" s="2">
        <f t="shared" si="2"/>
        <v>1.4669882659713165</v>
      </c>
    </row>
    <row r="59" spans="1:5">
      <c r="A59">
        <f t="shared" si="3"/>
        <v>1976</v>
      </c>
      <c r="B59">
        <v>8.19</v>
      </c>
      <c r="C59">
        <v>0.59</v>
      </c>
      <c r="D59" s="3">
        <f t="shared" si="1"/>
        <v>11.646599999999998</v>
      </c>
      <c r="E59" s="2">
        <f t="shared" si="2"/>
        <v>1.4220512820512818</v>
      </c>
    </row>
    <row r="60" spans="1:5">
      <c r="A60">
        <f t="shared" si="3"/>
        <v>1977</v>
      </c>
      <c r="B60">
        <v>8.57</v>
      </c>
      <c r="C60">
        <v>0.62</v>
      </c>
      <c r="D60" s="3">
        <f t="shared" si="1"/>
        <v>12.238799999999999</v>
      </c>
      <c r="E60" s="2">
        <f t="shared" si="2"/>
        <v>1.4280980163360559</v>
      </c>
    </row>
    <row r="61" spans="1:5">
      <c r="A61">
        <f t="shared" si="3"/>
        <v>1978</v>
      </c>
      <c r="B61">
        <v>9</v>
      </c>
      <c r="C61">
        <v>0.63</v>
      </c>
      <c r="D61" s="3">
        <f t="shared" si="1"/>
        <v>12.436199999999999</v>
      </c>
      <c r="E61" s="2">
        <f t="shared" si="2"/>
        <v>1.3817999999999999</v>
      </c>
    </row>
    <row r="62" spans="1:5">
      <c r="A62">
        <f t="shared" si="3"/>
        <v>1979</v>
      </c>
      <c r="B62">
        <v>12.64</v>
      </c>
      <c r="C62">
        <v>0.86</v>
      </c>
      <c r="D62" s="3">
        <f t="shared" si="1"/>
        <v>16.976399999999998</v>
      </c>
      <c r="E62" s="2">
        <f t="shared" si="2"/>
        <v>1.3430696202531645</v>
      </c>
    </row>
    <row r="63" spans="1:5">
      <c r="A63">
        <f t="shared" si="3"/>
        <v>1980</v>
      </c>
      <c r="B63">
        <v>21.59</v>
      </c>
      <c r="C63">
        <v>1.25</v>
      </c>
      <c r="D63" s="3">
        <f t="shared" si="1"/>
        <v>24.674999999999997</v>
      </c>
      <c r="E63" s="2">
        <f t="shared" si="2"/>
        <v>1.1428902269569243</v>
      </c>
    </row>
    <row r="64" spans="1:5">
      <c r="A64">
        <f t="shared" si="3"/>
        <v>1981</v>
      </c>
      <c r="B64">
        <v>31.77</v>
      </c>
      <c r="C64">
        <v>1.38</v>
      </c>
      <c r="D64" s="3">
        <f t="shared" si="1"/>
        <v>27.241199999999996</v>
      </c>
      <c r="E64" s="2">
        <f t="shared" si="2"/>
        <v>0.85745042492917833</v>
      </c>
    </row>
    <row r="65" spans="1:5">
      <c r="A65">
        <f t="shared" si="3"/>
        <v>1982</v>
      </c>
      <c r="B65">
        <v>28.52</v>
      </c>
      <c r="C65">
        <v>1.26</v>
      </c>
      <c r="D65" s="3">
        <f t="shared" si="1"/>
        <v>24.872399999999999</v>
      </c>
      <c r="E65" s="2">
        <f t="shared" si="2"/>
        <v>0.87210378681626921</v>
      </c>
    </row>
    <row r="66" spans="1:5">
      <c r="A66">
        <f t="shared" si="3"/>
        <v>1983</v>
      </c>
      <c r="B66">
        <v>26.19</v>
      </c>
      <c r="C66">
        <v>1.2</v>
      </c>
      <c r="D66" s="3">
        <f t="shared" si="1"/>
        <v>23.687999999999999</v>
      </c>
      <c r="E66" s="2">
        <f t="shared" si="2"/>
        <v>0.90446735395188993</v>
      </c>
    </row>
    <row r="67" spans="1:5">
      <c r="A67">
        <f t="shared" si="3"/>
        <v>1984</v>
      </c>
      <c r="B67">
        <v>25.88</v>
      </c>
      <c r="C67">
        <v>1.18</v>
      </c>
      <c r="D67" s="3">
        <f t="shared" ref="D67:D97" si="4">0.47*42*C67</f>
        <v>23.293199999999995</v>
      </c>
      <c r="E67" s="2">
        <f t="shared" ref="E67:E83" si="5">D67/B67</f>
        <v>0.90004636785162273</v>
      </c>
    </row>
    <row r="68" spans="1:5">
      <c r="A68">
        <f t="shared" si="3"/>
        <v>1985</v>
      </c>
      <c r="B68">
        <v>24.09</v>
      </c>
      <c r="C68">
        <v>1.17</v>
      </c>
      <c r="D68" s="3">
        <f t="shared" si="4"/>
        <v>23.095799999999997</v>
      </c>
      <c r="E68" s="2">
        <f t="shared" si="5"/>
        <v>0.95872976338729754</v>
      </c>
    </row>
    <row r="69" spans="1:5">
      <c r="A69">
        <f t="shared" si="3"/>
        <v>1986</v>
      </c>
      <c r="B69">
        <v>12.51</v>
      </c>
      <c r="C69">
        <v>0.89</v>
      </c>
      <c r="D69" s="3">
        <f t="shared" si="4"/>
        <v>17.5686</v>
      </c>
      <c r="E69" s="2">
        <f t="shared" si="5"/>
        <v>1.4043645083932854</v>
      </c>
    </row>
    <row r="70" spans="1:5">
      <c r="A70">
        <f t="shared" si="3"/>
        <v>1987</v>
      </c>
      <c r="B70">
        <v>15.4</v>
      </c>
      <c r="C70">
        <v>0.91</v>
      </c>
      <c r="D70" s="3">
        <f t="shared" si="4"/>
        <v>17.9634</v>
      </c>
      <c r="E70" s="2">
        <f t="shared" si="5"/>
        <v>1.1664545454545454</v>
      </c>
    </row>
    <row r="71" spans="1:5">
      <c r="A71">
        <f t="shared" si="3"/>
        <v>1988</v>
      </c>
      <c r="B71">
        <v>12.58</v>
      </c>
      <c r="C71">
        <v>0.91</v>
      </c>
      <c r="D71" s="3">
        <f t="shared" si="4"/>
        <v>17.9634</v>
      </c>
      <c r="E71" s="2">
        <f t="shared" si="5"/>
        <v>1.4279332273449921</v>
      </c>
    </row>
    <row r="72" spans="1:5">
      <c r="A72">
        <f t="shared" si="3"/>
        <v>1989</v>
      </c>
      <c r="B72">
        <v>15.86</v>
      </c>
      <c r="C72">
        <v>0.98</v>
      </c>
      <c r="D72" s="3">
        <f t="shared" si="4"/>
        <v>19.345199999999998</v>
      </c>
      <c r="E72" s="2">
        <f t="shared" si="5"/>
        <v>1.2197477931904162</v>
      </c>
    </row>
    <row r="73" spans="1:5">
      <c r="A73">
        <f t="shared" si="3"/>
        <v>1990</v>
      </c>
      <c r="B73">
        <v>20.03</v>
      </c>
      <c r="C73">
        <v>1.1299999999999999</v>
      </c>
      <c r="D73" s="3">
        <f t="shared" si="4"/>
        <v>22.306199999999997</v>
      </c>
      <c r="E73" s="2">
        <f t="shared" si="5"/>
        <v>1.1136395406889663</v>
      </c>
    </row>
    <row r="74" spans="1:5">
      <c r="A74">
        <f t="shared" si="3"/>
        <v>1991</v>
      </c>
      <c r="B74">
        <v>16.54</v>
      </c>
      <c r="C74">
        <v>1.1000000000000001</v>
      </c>
      <c r="D74" s="3">
        <f t="shared" si="4"/>
        <v>21.713999999999999</v>
      </c>
      <c r="E74" s="2">
        <f t="shared" si="5"/>
        <v>1.3128174123337364</v>
      </c>
    </row>
    <row r="75" spans="1:5">
      <c r="A75">
        <f t="shared" si="3"/>
        <v>1992</v>
      </c>
      <c r="B75">
        <v>15.99</v>
      </c>
      <c r="C75">
        <v>1.0900000000000001</v>
      </c>
      <c r="D75" s="3">
        <f t="shared" si="4"/>
        <v>21.5166</v>
      </c>
      <c r="E75" s="2">
        <f t="shared" si="5"/>
        <v>1.3456285178236398</v>
      </c>
    </row>
    <row r="76" spans="1:5">
      <c r="A76">
        <f t="shared" si="3"/>
        <v>1993</v>
      </c>
      <c r="B76">
        <v>14.25</v>
      </c>
      <c r="C76">
        <v>1.07</v>
      </c>
      <c r="D76" s="3">
        <f t="shared" si="4"/>
        <v>21.1218</v>
      </c>
      <c r="E76" s="2">
        <f t="shared" si="5"/>
        <v>1.4822315789473683</v>
      </c>
    </row>
    <row r="77" spans="1:5">
      <c r="A77">
        <f t="shared" si="3"/>
        <v>1994</v>
      </c>
      <c r="B77">
        <v>13.19</v>
      </c>
      <c r="C77">
        <v>1.07</v>
      </c>
      <c r="D77" s="3">
        <f t="shared" si="4"/>
        <v>21.1218</v>
      </c>
      <c r="E77" s="2">
        <f t="shared" si="5"/>
        <v>1.6013495072024262</v>
      </c>
    </row>
    <row r="78" spans="1:5">
      <c r="A78">
        <f t="shared" si="3"/>
        <v>1995</v>
      </c>
      <c r="B78">
        <v>14.62</v>
      </c>
      <c r="C78">
        <v>1.1100000000000001</v>
      </c>
      <c r="D78" s="3">
        <f t="shared" si="4"/>
        <v>21.9114</v>
      </c>
      <c r="E78" s="2">
        <f t="shared" si="5"/>
        <v>1.4987277701778388</v>
      </c>
    </row>
    <row r="79" spans="1:5">
      <c r="A79">
        <f t="shared" si="3"/>
        <v>1996</v>
      </c>
      <c r="B79">
        <v>18.46</v>
      </c>
      <c r="C79">
        <v>1.2</v>
      </c>
      <c r="D79" s="3">
        <f t="shared" si="4"/>
        <v>23.687999999999999</v>
      </c>
      <c r="E79" s="2">
        <f t="shared" si="5"/>
        <v>1.2832069339111591</v>
      </c>
    </row>
    <row r="80" spans="1:5">
      <c r="A80">
        <f t="shared" si="3"/>
        <v>1997</v>
      </c>
      <c r="B80">
        <v>17.23</v>
      </c>
      <c r="C80">
        <v>1.2</v>
      </c>
      <c r="D80" s="3">
        <f t="shared" si="4"/>
        <v>23.687999999999999</v>
      </c>
      <c r="E80" s="2">
        <f t="shared" si="5"/>
        <v>1.3748113755078351</v>
      </c>
    </row>
    <row r="81" spans="1:5">
      <c r="A81">
        <f t="shared" si="3"/>
        <v>1998</v>
      </c>
      <c r="B81">
        <v>10.87</v>
      </c>
      <c r="C81">
        <v>1.03</v>
      </c>
      <c r="D81" s="3">
        <f t="shared" si="4"/>
        <v>20.3322</v>
      </c>
      <c r="E81" s="2">
        <f t="shared" si="5"/>
        <v>1.8704875804967802</v>
      </c>
    </row>
    <row r="82" spans="1:5">
      <c r="A82">
        <f t="shared" si="3"/>
        <v>1999</v>
      </c>
      <c r="B82">
        <v>15.56</v>
      </c>
      <c r="C82">
        <v>1.1399999999999999</v>
      </c>
      <c r="D82" s="3">
        <f t="shared" si="4"/>
        <v>22.503599999999995</v>
      </c>
      <c r="E82" s="2">
        <f t="shared" si="5"/>
        <v>1.4462467866323905</v>
      </c>
    </row>
    <row r="83" spans="1:5">
      <c r="A83">
        <f t="shared" si="3"/>
        <v>2000</v>
      </c>
      <c r="B83">
        <v>26.72</v>
      </c>
      <c r="C83">
        <v>1.49</v>
      </c>
      <c r="D83" s="3">
        <f t="shared" si="4"/>
        <v>29.412599999999998</v>
      </c>
      <c r="E83" s="2">
        <f t="shared" si="5"/>
        <v>1.1007709580838323</v>
      </c>
    </row>
    <row r="84" spans="1:5">
      <c r="A84">
        <f t="shared" si="3"/>
        <v>2001</v>
      </c>
      <c r="B84">
        <v>23</v>
      </c>
      <c r="C84">
        <v>1.43</v>
      </c>
      <c r="D84" s="3">
        <f t="shared" si="4"/>
        <v>28.228199999999998</v>
      </c>
      <c r="E84" s="2">
        <f t="shared" ref="E84:E96" si="6">D84/B84</f>
        <v>1.2273130434782609</v>
      </c>
    </row>
    <row r="85" spans="1:5">
      <c r="A85">
        <f t="shared" si="3"/>
        <v>2002</v>
      </c>
      <c r="B85">
        <v>22.81</v>
      </c>
      <c r="C85">
        <v>1.34</v>
      </c>
      <c r="D85" s="3">
        <f t="shared" si="4"/>
        <v>26.451599999999999</v>
      </c>
      <c r="E85" s="2">
        <f t="shared" si="6"/>
        <v>1.1596492766330557</v>
      </c>
    </row>
    <row r="86" spans="1:5">
      <c r="A86">
        <f t="shared" si="3"/>
        <v>2003</v>
      </c>
      <c r="B86">
        <v>27.69</v>
      </c>
      <c r="C86">
        <v>1.56</v>
      </c>
      <c r="D86" s="3">
        <f t="shared" si="4"/>
        <v>30.7944</v>
      </c>
      <c r="E86" s="2">
        <f t="shared" si="6"/>
        <v>1.112112676056338</v>
      </c>
    </row>
    <row r="87" spans="1:5">
      <c r="A87">
        <f t="shared" si="3"/>
        <v>2004</v>
      </c>
      <c r="B87">
        <v>37.659999999999997</v>
      </c>
      <c r="C87">
        <v>1.85</v>
      </c>
      <c r="D87" s="3">
        <f t="shared" si="4"/>
        <v>36.518999999999998</v>
      </c>
      <c r="E87" s="2">
        <f t="shared" si="6"/>
        <v>0.96970260223048332</v>
      </c>
    </row>
    <row r="88" spans="1:5">
      <c r="A88">
        <f t="shared" si="3"/>
        <v>2005</v>
      </c>
      <c r="B88">
        <v>50.04</v>
      </c>
      <c r="C88" s="1">
        <v>2.2953333333333332</v>
      </c>
      <c r="D88" s="3">
        <f t="shared" si="4"/>
        <v>45.309879999999993</v>
      </c>
      <c r="E88" s="2">
        <f t="shared" si="6"/>
        <v>0.90547322142286157</v>
      </c>
    </row>
    <row r="89" spans="1:5">
      <c r="A89">
        <f t="shared" si="3"/>
        <v>2006</v>
      </c>
      <c r="B89">
        <v>58.3</v>
      </c>
      <c r="C89" s="1">
        <v>2.5889166666666665</v>
      </c>
      <c r="D89" s="3">
        <f t="shared" si="4"/>
        <v>51.105214999999994</v>
      </c>
      <c r="E89" s="2">
        <f t="shared" si="6"/>
        <v>0.87659030874785582</v>
      </c>
    </row>
    <row r="90" spans="1:5">
      <c r="A90">
        <f t="shared" si="3"/>
        <v>2007</v>
      </c>
      <c r="B90">
        <v>64.2</v>
      </c>
      <c r="C90" s="1">
        <v>2.8005833333333334</v>
      </c>
      <c r="D90" s="3">
        <f t="shared" si="4"/>
        <v>55.283514999999994</v>
      </c>
      <c r="E90" s="2">
        <f t="shared" si="6"/>
        <v>0.86111394080996873</v>
      </c>
    </row>
    <row r="91" spans="1:5">
      <c r="A91">
        <f t="shared" si="3"/>
        <v>2008</v>
      </c>
      <c r="B91">
        <v>91.48</v>
      </c>
      <c r="C91" s="1">
        <v>3.2662499999999999</v>
      </c>
      <c r="D91" s="3">
        <f t="shared" si="4"/>
        <v>64.475774999999999</v>
      </c>
      <c r="E91" s="2">
        <f t="shared" si="6"/>
        <v>0.70480733493659808</v>
      </c>
    </row>
    <row r="92" spans="1:5">
      <c r="A92">
        <f t="shared" si="3"/>
        <v>2009</v>
      </c>
      <c r="B92">
        <v>53.48</v>
      </c>
      <c r="C92" s="1">
        <v>2.3501666666666665</v>
      </c>
      <c r="D92" s="3">
        <f t="shared" si="4"/>
        <v>46.392289999999996</v>
      </c>
      <c r="E92" s="2">
        <f t="shared" si="6"/>
        <v>0.86746989528795804</v>
      </c>
    </row>
    <row r="93" spans="1:5">
      <c r="A93">
        <f t="shared" si="3"/>
        <v>2010</v>
      </c>
      <c r="B93">
        <v>71.209999999999994</v>
      </c>
      <c r="C93" s="1">
        <v>2.7875000000000001</v>
      </c>
      <c r="D93" s="3">
        <f t="shared" si="4"/>
        <v>55.02525</v>
      </c>
      <c r="E93" s="2">
        <f t="shared" si="6"/>
        <v>0.77271801713242527</v>
      </c>
    </row>
    <row r="94" spans="1:5">
      <c r="A94">
        <f t="shared" si="3"/>
        <v>2011</v>
      </c>
      <c r="B94">
        <v>87.04</v>
      </c>
      <c r="C94" s="1">
        <v>3.5266666666666668</v>
      </c>
      <c r="D94" s="3">
        <f t="shared" si="4"/>
        <v>69.616399999999999</v>
      </c>
      <c r="E94" s="2">
        <f t="shared" si="6"/>
        <v>0.7998207720588234</v>
      </c>
    </row>
    <row r="95" spans="1:5">
      <c r="A95">
        <f t="shared" si="3"/>
        <v>2012</v>
      </c>
      <c r="B95">
        <v>86.46</v>
      </c>
      <c r="C95" s="1">
        <v>3.644083333333334</v>
      </c>
      <c r="D95" s="3">
        <f t="shared" si="4"/>
        <v>71.934205000000006</v>
      </c>
      <c r="E95" s="2">
        <f t="shared" si="6"/>
        <v>0.8319940434883184</v>
      </c>
    </row>
    <row r="96" spans="1:5">
      <c r="A96">
        <f t="shared" si="3"/>
        <v>2013</v>
      </c>
      <c r="B96">
        <v>91.17</v>
      </c>
      <c r="C96" s="1">
        <v>3.5259999999999998</v>
      </c>
      <c r="D96" s="3">
        <f t="shared" si="4"/>
        <v>69.603239999999985</v>
      </c>
      <c r="E96" s="2">
        <f t="shared" si="6"/>
        <v>0.76344455412964773</v>
      </c>
    </row>
    <row r="97" spans="1:6">
      <c r="A97">
        <f t="shared" ref="A97" si="7">A96+1</f>
        <v>2014</v>
      </c>
      <c r="B97">
        <v>91.17</v>
      </c>
      <c r="C97" s="1">
        <v>18.25</v>
      </c>
      <c r="D97" s="3">
        <f t="shared" si="4"/>
        <v>360.255</v>
      </c>
      <c r="E97" s="2">
        <f t="shared" ref="E97" si="8">D97/B97</f>
        <v>3.9514642974662717</v>
      </c>
      <c r="F97" s="4" t="s">
        <v>4</v>
      </c>
    </row>
    <row r="100" spans="1:6">
      <c r="A100" s="4" t="s">
        <v>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sqref="A1:F1"/>
    </sheetView>
  </sheetViews>
  <sheetFormatPr baseColWidth="10" defaultRowHeight="15" x14ac:dyDescent="0"/>
  <cols>
    <col min="4" max="4" width="19.6640625" customWidth="1"/>
  </cols>
  <sheetData>
    <row r="1" spans="1:6">
      <c r="A1" s="5" t="s">
        <v>0</v>
      </c>
      <c r="B1" s="5" t="s">
        <v>1</v>
      </c>
      <c r="C1" s="5" t="s">
        <v>2</v>
      </c>
      <c r="D1" s="5" t="s">
        <v>9</v>
      </c>
      <c r="E1" s="5" t="s">
        <v>10</v>
      </c>
      <c r="F1" s="5"/>
    </row>
    <row r="2" spans="1:6">
      <c r="A2">
        <v>2000</v>
      </c>
      <c r="B2">
        <v>1.86</v>
      </c>
      <c r="C2" s="1">
        <v>1.85</v>
      </c>
      <c r="D2" s="1">
        <f>2.7*0.66*C2</f>
        <v>3.2967000000000004</v>
      </c>
      <c r="E2" s="2">
        <f>D2/B2</f>
        <v>1.7724193548387097</v>
      </c>
    </row>
    <row r="3" spans="1:6">
      <c r="A3">
        <v>2001</v>
      </c>
      <c r="B3">
        <v>1.89</v>
      </c>
      <c r="C3" s="1">
        <v>1.7250000000000001</v>
      </c>
      <c r="D3" s="1">
        <f t="shared" ref="D3:D15" si="0">2.7*0.66*C3</f>
        <v>3.0739500000000004</v>
      </c>
      <c r="E3" s="2">
        <f t="shared" ref="E3:E15" si="1">D3/B3</f>
        <v>1.6264285714285718</v>
      </c>
    </row>
    <row r="4" spans="1:6">
      <c r="A4">
        <v>2002</v>
      </c>
      <c r="B4">
        <v>2.13</v>
      </c>
      <c r="C4" s="1">
        <v>1.76</v>
      </c>
      <c r="D4" s="1">
        <f t="shared" si="0"/>
        <v>3.1363200000000004</v>
      </c>
      <c r="E4" s="2">
        <f t="shared" si="1"/>
        <v>1.4724507042253523</v>
      </c>
    </row>
    <row r="5" spans="1:6">
      <c r="A5">
        <v>2003</v>
      </c>
      <c r="B5">
        <v>2.27</v>
      </c>
      <c r="C5" s="1">
        <v>1.78</v>
      </c>
      <c r="D5" s="1">
        <f t="shared" si="0"/>
        <v>3.1719600000000003</v>
      </c>
      <c r="E5" s="2">
        <f t="shared" si="1"/>
        <v>1.3973392070484583</v>
      </c>
    </row>
    <row r="6" spans="1:6">
      <c r="A6">
        <v>2004</v>
      </c>
      <c r="B6">
        <v>2.4700000000000002</v>
      </c>
      <c r="C6" s="1">
        <v>2.29</v>
      </c>
      <c r="D6" s="1">
        <f t="shared" si="0"/>
        <v>4.0807800000000007</v>
      </c>
      <c r="E6" s="2">
        <f t="shared" si="1"/>
        <v>1.6521376518218625</v>
      </c>
    </row>
    <row r="7" spans="1:6">
      <c r="A7">
        <v>2005</v>
      </c>
      <c r="B7">
        <v>1.96</v>
      </c>
      <c r="C7" s="1">
        <v>2.75</v>
      </c>
      <c r="D7" s="1">
        <f>2.8*0.66*C7</f>
        <v>5.0819999999999999</v>
      </c>
      <c r="E7" s="2">
        <f t="shared" si="1"/>
        <v>2.592857142857143</v>
      </c>
    </row>
    <row r="8" spans="1:6">
      <c r="A8">
        <v>2006</v>
      </c>
      <c r="B8">
        <v>2.2799999999999998</v>
      </c>
      <c r="C8" s="1">
        <v>3.02</v>
      </c>
      <c r="D8" s="1">
        <f t="shared" ref="D8:D11" si="2">2.8*0.66*C8</f>
        <v>5.5809599999999993</v>
      </c>
      <c r="E8" s="2">
        <f t="shared" si="1"/>
        <v>2.4477894736842103</v>
      </c>
    </row>
    <row r="9" spans="1:6">
      <c r="A9">
        <v>2007</v>
      </c>
      <c r="B9">
        <v>3.39</v>
      </c>
      <c r="C9" s="1">
        <v>3.35</v>
      </c>
      <c r="D9" s="1">
        <f t="shared" si="2"/>
        <v>6.1907999999999994</v>
      </c>
      <c r="E9" s="2">
        <f t="shared" si="1"/>
        <v>1.8261946902654864</v>
      </c>
    </row>
    <row r="10" spans="1:6">
      <c r="A10">
        <v>2008</v>
      </c>
      <c r="B10">
        <v>4.78</v>
      </c>
      <c r="C10" s="1">
        <v>4.3</v>
      </c>
      <c r="D10" s="1">
        <f t="shared" si="2"/>
        <v>7.9463999999999988</v>
      </c>
      <c r="E10" s="2">
        <f t="shared" si="1"/>
        <v>1.6624267782426776</v>
      </c>
    </row>
    <row r="11" spans="1:6">
      <c r="A11">
        <v>2009</v>
      </c>
      <c r="B11">
        <v>3.75</v>
      </c>
      <c r="C11" s="1">
        <v>3.11</v>
      </c>
      <c r="D11" s="1">
        <f t="shared" si="2"/>
        <v>5.7472799999999991</v>
      </c>
      <c r="E11" s="2">
        <f t="shared" si="1"/>
        <v>1.5326079999999997</v>
      </c>
    </row>
    <row r="12" spans="1:6">
      <c r="A12">
        <v>2010</v>
      </c>
      <c r="B12">
        <v>3.83</v>
      </c>
      <c r="C12" s="1">
        <v>3.35</v>
      </c>
      <c r="D12" s="1">
        <f>2.9*0.66*C12</f>
        <v>6.4119000000000002</v>
      </c>
      <c r="E12" s="2">
        <f t="shared" si="1"/>
        <v>1.6741253263707572</v>
      </c>
    </row>
    <row r="13" spans="1:6">
      <c r="A13">
        <v>2011</v>
      </c>
      <c r="B13">
        <v>6.01</v>
      </c>
      <c r="C13" s="1">
        <v>4.5599999999999996</v>
      </c>
      <c r="D13" s="1">
        <f t="shared" ref="D13:D15" si="3">2.9*0.66*C13</f>
        <v>8.7278399999999987</v>
      </c>
      <c r="E13" s="2">
        <f t="shared" si="1"/>
        <v>1.4522196339434275</v>
      </c>
    </row>
    <row r="14" spans="1:6">
      <c r="A14">
        <v>2012</v>
      </c>
      <c r="B14">
        <v>6.67</v>
      </c>
      <c r="C14" s="1">
        <v>4.75</v>
      </c>
      <c r="D14" s="1">
        <f t="shared" si="3"/>
        <v>9.0914999999999999</v>
      </c>
      <c r="E14" s="2">
        <f t="shared" si="1"/>
        <v>1.3630434782608696</v>
      </c>
    </row>
    <row r="15" spans="1:6">
      <c r="A15">
        <v>2013</v>
      </c>
      <c r="B15">
        <v>6.15</v>
      </c>
      <c r="C15" s="1">
        <v>4.43</v>
      </c>
      <c r="D15" s="1">
        <f t="shared" si="3"/>
        <v>8.4790199999999984</v>
      </c>
      <c r="E15" s="2">
        <f t="shared" si="1"/>
        <v>1.3787024390243898</v>
      </c>
    </row>
    <row r="24" spans="1:1">
      <c r="A24" t="s">
        <v>11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Fuels</vt:lpstr>
      <vt:lpstr>Corn</vt:lpstr>
    </vt:vector>
  </TitlesOfParts>
  <Company>Lane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Lane</dc:creator>
  <cp:lastModifiedBy>Jim Lane</cp:lastModifiedBy>
  <dcterms:created xsi:type="dcterms:W3CDTF">2014-03-17T10:51:11Z</dcterms:created>
  <dcterms:modified xsi:type="dcterms:W3CDTF">2014-03-18T20:18:06Z</dcterms:modified>
</cp:coreProperties>
</file>