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7540" windowHeight="1756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8" i="1" l="1"/>
  <c r="F8" i="1"/>
  <c r="G8" i="1"/>
  <c r="E9" i="1"/>
  <c r="F9" i="1"/>
  <c r="G9" i="1"/>
  <c r="E7" i="1"/>
  <c r="F7" i="1"/>
  <c r="G7" i="1"/>
  <c r="E4" i="1"/>
  <c r="F4" i="1"/>
  <c r="G4" i="1"/>
  <c r="E6" i="1"/>
  <c r="F6" i="1"/>
  <c r="G6" i="1"/>
  <c r="E5" i="1"/>
  <c r="F5" i="1"/>
  <c r="G5" i="1"/>
  <c r="E3" i="1"/>
  <c r="F3" i="1"/>
  <c r="G3" i="1"/>
  <c r="E2" i="1"/>
  <c r="F2" i="1"/>
  <c r="G2" i="1"/>
</calcChain>
</file>

<file path=xl/sharedStrings.xml><?xml version="1.0" encoding="utf-8"?>
<sst xmlns="http://schemas.openxmlformats.org/spreadsheetml/2006/main" count="15" uniqueCount="14">
  <si>
    <t>E85 price</t>
  </si>
  <si>
    <t>Ethanol content</t>
  </si>
  <si>
    <t>Rack gas price</t>
  </si>
  <si>
    <t>Absolute Energy</t>
  </si>
  <si>
    <t>Heartland Fuel Products</t>
  </si>
  <si>
    <t>Quad County Corn Processors</t>
  </si>
  <si>
    <t>RPMG</t>
  </si>
  <si>
    <t>Siouxland Energy and Livestock Coop</t>
  </si>
  <si>
    <t>The Andersons-Denison</t>
  </si>
  <si>
    <t>Valero Corp.</t>
  </si>
  <si>
    <t>Supplier</t>
  </si>
  <si>
    <t>Energy b/e</t>
  </si>
  <si>
    <t>Fuel value</t>
  </si>
  <si>
    <t>Discount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</si>
</sst>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1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">
    <xf numFmtId="0" fontId="0" fillId="0" borderId="0" xfId="0"/>
    <xf numFmtId="8" fontId="0" fillId="0" borderId="0" xfId="0" applyNumberFormat="1"/>
    <xf numFmtId="9" fontId="0" fillId="0" borderId="0" xfId="0" applyNumberFormat="1"/>
    <xf numFmtId="44" fontId="0" fillId="0" borderId="0" xfId="1" applyFont="1"/>
    <xf numFmtId="9" fontId="0" fillId="0" borderId="0" xfId="2" applyFont="1"/>
    <xf numFmtId="0" fontId="2" fillId="0" borderId="0" xfId="0" applyFont="1"/>
  </cellXfs>
  <cellStyles count="51">
    <cellStyle name="Currency" xfId="1" builtinId="4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Normal" xfId="0" builtinId="0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B20" sqref="B20"/>
    </sheetView>
  </sheetViews>
  <sheetFormatPr baseColWidth="10" defaultRowHeight="15" x14ac:dyDescent="0"/>
  <cols>
    <col min="1" max="1" width="34.33203125" customWidth="1"/>
    <col min="4" max="4" width="13" customWidth="1"/>
  </cols>
  <sheetData>
    <row r="1" spans="1:7">
      <c r="A1" s="5" t="s">
        <v>10</v>
      </c>
      <c r="B1" s="5" t="s">
        <v>0</v>
      </c>
      <c r="C1" s="5" t="s">
        <v>1</v>
      </c>
      <c r="D1" s="5" t="s">
        <v>2</v>
      </c>
      <c r="E1" s="5" t="s">
        <v>11</v>
      </c>
      <c r="F1" s="5" t="s">
        <v>12</v>
      </c>
      <c r="G1" s="5" t="s">
        <v>13</v>
      </c>
    </row>
    <row r="2" spans="1:7">
      <c r="A2" t="s">
        <v>7</v>
      </c>
      <c r="B2" s="1">
        <v>1.71</v>
      </c>
      <c r="C2" s="2">
        <v>0.8</v>
      </c>
      <c r="D2">
        <v>2.81</v>
      </c>
      <c r="E2" s="4">
        <f t="shared" ref="E2:E9" si="0">C2*0.7+1-C2</f>
        <v>0.76</v>
      </c>
      <c r="F2" s="3">
        <f t="shared" ref="F2:F9" si="1">D2*E2</f>
        <v>2.1356000000000002</v>
      </c>
      <c r="G2" s="4">
        <f t="shared" ref="G2:G9" si="2">1-(B2/F2)</f>
        <v>0.19928825622775803</v>
      </c>
    </row>
    <row r="3" spans="1:7">
      <c r="A3" t="s">
        <v>8</v>
      </c>
      <c r="B3" s="1">
        <v>1.79</v>
      </c>
      <c r="C3" s="2">
        <v>0.83</v>
      </c>
      <c r="D3">
        <v>2.81</v>
      </c>
      <c r="E3" s="4">
        <f t="shared" si="0"/>
        <v>0.751</v>
      </c>
      <c r="F3" s="3">
        <f t="shared" si="1"/>
        <v>2.1103100000000001</v>
      </c>
      <c r="G3" s="4">
        <f t="shared" si="2"/>
        <v>0.15178338727485541</v>
      </c>
    </row>
    <row r="4" spans="1:7">
      <c r="A4" t="s">
        <v>6</v>
      </c>
      <c r="B4" s="1">
        <v>1.95</v>
      </c>
      <c r="C4" s="2">
        <v>0.7</v>
      </c>
      <c r="D4">
        <v>2.81</v>
      </c>
      <c r="E4" s="4">
        <f t="shared" si="0"/>
        <v>0.79</v>
      </c>
      <c r="F4" s="3">
        <f t="shared" si="1"/>
        <v>2.2199</v>
      </c>
      <c r="G4" s="4">
        <f t="shared" si="2"/>
        <v>0.12158205324564175</v>
      </c>
    </row>
    <row r="5" spans="1:7">
      <c r="A5" t="s">
        <v>3</v>
      </c>
      <c r="B5" s="1">
        <v>1.87</v>
      </c>
      <c r="C5" s="2">
        <v>0.83</v>
      </c>
      <c r="D5">
        <v>2.81</v>
      </c>
      <c r="E5" s="4">
        <f t="shared" si="0"/>
        <v>0.751</v>
      </c>
      <c r="F5" s="3">
        <f t="shared" si="1"/>
        <v>2.1103100000000001</v>
      </c>
      <c r="G5" s="4">
        <f t="shared" si="2"/>
        <v>0.11387426491842434</v>
      </c>
    </row>
    <row r="6" spans="1:7">
      <c r="A6" t="s">
        <v>5</v>
      </c>
      <c r="B6" s="1">
        <v>1.91</v>
      </c>
      <c r="C6" s="2">
        <v>0.83</v>
      </c>
      <c r="D6">
        <v>2.81</v>
      </c>
      <c r="E6" s="4">
        <f t="shared" si="0"/>
        <v>0.751</v>
      </c>
      <c r="F6" s="3">
        <f t="shared" si="1"/>
        <v>2.1103100000000001</v>
      </c>
      <c r="G6" s="4">
        <f t="shared" si="2"/>
        <v>9.4919703740208861E-2</v>
      </c>
    </row>
    <row r="7" spans="1:7">
      <c r="A7" t="s">
        <v>9</v>
      </c>
      <c r="B7" s="1">
        <v>2.0699999999999998</v>
      </c>
      <c r="C7" s="2">
        <v>0.7</v>
      </c>
      <c r="D7">
        <v>2.81</v>
      </c>
      <c r="E7" s="4">
        <f t="shared" si="0"/>
        <v>0.79</v>
      </c>
      <c r="F7" s="3">
        <f t="shared" si="1"/>
        <v>2.2199</v>
      </c>
      <c r="G7" s="4">
        <f t="shared" si="2"/>
        <v>6.7525564214604317E-2</v>
      </c>
    </row>
    <row r="8" spans="1:7">
      <c r="A8" t="s">
        <v>4</v>
      </c>
      <c r="B8" s="1">
        <v>2.13</v>
      </c>
      <c r="C8" s="2">
        <v>0.7</v>
      </c>
      <c r="D8">
        <v>2.81</v>
      </c>
      <c r="E8" s="4">
        <f t="shared" si="0"/>
        <v>0.79</v>
      </c>
      <c r="F8" s="3">
        <f t="shared" si="1"/>
        <v>2.2199</v>
      </c>
      <c r="G8" s="4">
        <f t="shared" si="2"/>
        <v>4.0497319699085543E-2</v>
      </c>
    </row>
    <row r="9" spans="1:7">
      <c r="A9" t="s">
        <v>4</v>
      </c>
      <c r="B9" s="1">
        <v>2.09</v>
      </c>
      <c r="C9" s="2">
        <v>0.75</v>
      </c>
      <c r="D9">
        <v>2.81</v>
      </c>
      <c r="E9" s="4">
        <f t="shared" si="0"/>
        <v>0.77499999999999991</v>
      </c>
      <c r="F9" s="3">
        <f t="shared" si="1"/>
        <v>2.1777499999999996</v>
      </c>
      <c r="G9" s="4">
        <f t="shared" si="2"/>
        <v>4.0293881299506284E-2</v>
      </c>
    </row>
  </sheetData>
  <sortState ref="A2:G9">
    <sortCondition descending="1" ref="G2:G9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Lane &amp; Associates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Lane</dc:creator>
  <cp:lastModifiedBy>Jim Lane</cp:lastModifiedBy>
  <dcterms:created xsi:type="dcterms:W3CDTF">2013-09-24T16:39:00Z</dcterms:created>
  <dcterms:modified xsi:type="dcterms:W3CDTF">2013-09-25T16:43:15Z</dcterms:modified>
</cp:coreProperties>
</file>